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10" activeTab="0"/>
  </bookViews>
  <sheets>
    <sheet name="I.skupina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<sst xmlns="http://schemas.openxmlformats.org/spreadsheetml/2006/main" count="78" uniqueCount="50">
  <si>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DŘEP</t>
  </si>
  <si>
    <t>BENCHPRESS</t>
  </si>
  <si>
    <t>MRTVÝ TAH</t>
  </si>
  <si>
    <t>Kat.</t>
  </si>
  <si>
    <t>ODDÍL</t>
  </si>
  <si>
    <t>JMÉNO</t>
  </si>
  <si>
    <t>1.</t>
  </si>
  <si>
    <t>2.</t>
  </si>
  <si>
    <t>3.</t>
  </si>
  <si>
    <t>Result</t>
  </si>
  <si>
    <t>Rok nar.</t>
  </si>
  <si>
    <t>Družstvo celkem</t>
  </si>
  <si>
    <t>Pořadí</t>
  </si>
  <si>
    <t xml:space="preserve">TROJBOJ CELKEM      </t>
  </si>
  <si>
    <t>Přepočet. výkon</t>
  </si>
  <si>
    <t>Těl.hmot.</t>
  </si>
  <si>
    <t>Willks</t>
  </si>
  <si>
    <t>Greguš Milan</t>
  </si>
  <si>
    <t>Vlach Petr</t>
  </si>
  <si>
    <t>Fiala Jan</t>
  </si>
  <si>
    <t>SK Kuřim</t>
  </si>
  <si>
    <t>Sokol Pohořelice</t>
  </si>
  <si>
    <t>TJ Sokol Těškovice</t>
  </si>
  <si>
    <t>Hoza René</t>
  </si>
  <si>
    <t>Krayzel Rémy</t>
  </si>
  <si>
    <t>Jaremczuk Václav</t>
  </si>
  <si>
    <t>1. ročník Národní liga - Morava</t>
  </si>
  <si>
    <t>TJ Loko Krnov</t>
  </si>
  <si>
    <t>SSK Vítkovice</t>
  </si>
  <si>
    <t>Zahraj Jiří</t>
  </si>
  <si>
    <t>Kiessewetter David</t>
  </si>
  <si>
    <t>Pavlovec Antonín</t>
  </si>
  <si>
    <t>Žák Pavel</t>
  </si>
  <si>
    <t>TJ Viktorie Bohumín</t>
  </si>
  <si>
    <t>Turek Martin</t>
  </si>
  <si>
    <t>Turek Tomáš</t>
  </si>
  <si>
    <t>Malina Pavel</t>
  </si>
  <si>
    <t>Tvrdoň Bronislav</t>
  </si>
  <si>
    <t>Važan Pavel</t>
  </si>
  <si>
    <t>Děmčichin Sergev</t>
  </si>
  <si>
    <t>Pop Vladimír</t>
  </si>
  <si>
    <t>Župka Pavel</t>
  </si>
  <si>
    <t>Opluštil Jiří</t>
  </si>
  <si>
    <t>Hořínek Radim</t>
  </si>
  <si>
    <t>Hoza Štěpán</t>
  </si>
  <si>
    <t>Ryšavý Milan</t>
  </si>
  <si>
    <t>Fučík Pavel</t>
  </si>
  <si>
    <t>Spiewok Aleš</t>
  </si>
  <si>
    <t>-</t>
  </si>
  <si>
    <t>KRNOV  25.9.2010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</si>
</sst>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</numFmts>
  <fonts count="9">
    <font>
      <sz val="10"/>
      <name val="Arial CE"/>
      <family val="0"/>
    </font>
    <font>
      <b/>
      <sz val="10"/>
      <name val="Verdana"/>
      <family val="2"/>
    </font>
    <font>
      <b/>
      <sz val="16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64" fontId="8" fillId="2" borderId="1" xfId="0" applyNumberFormat="1" applyFont="1" applyFill="1" applyBorder="1" applyAlignment="1" applyProtection="1">
      <alignment/>
      <protection/>
    </xf>
    <xf numFmtId="164" fontId="1" fillId="3" borderId="2" xfId="0" applyNumberFormat="1" applyFont="1" applyFill="1" applyBorder="1" applyAlignment="1" applyProtection="1">
      <alignment/>
      <protection/>
    </xf>
    <xf numFmtId="164" fontId="1" fillId="3" borderId="3" xfId="0" applyNumberFormat="1" applyFont="1" applyFill="1" applyBorder="1" applyAlignment="1" applyProtection="1">
      <alignment/>
      <protection/>
    </xf>
    <xf numFmtId="164" fontId="1" fillId="3" borderId="4" xfId="0" applyNumberFormat="1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8" fillId="2" borderId="6" xfId="0" applyFont="1" applyFill="1" applyBorder="1" applyAlignment="1" applyProtection="1">
      <alignment/>
      <protection/>
    </xf>
    <xf numFmtId="164" fontId="1" fillId="3" borderId="7" xfId="0" applyNumberFormat="1" applyFont="1" applyFill="1" applyBorder="1" applyAlignment="1" applyProtection="1">
      <alignment/>
      <protection/>
    </xf>
    <xf numFmtId="164" fontId="1" fillId="3" borderId="8" xfId="0" applyNumberFormat="1" applyFont="1" applyFill="1" applyBorder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/>
      <protection/>
    </xf>
    <xf numFmtId="164" fontId="1" fillId="3" borderId="1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64" fontId="8" fillId="0" borderId="12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4" fontId="1" fillId="3" borderId="14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/>
    </xf>
    <xf numFmtId="0" fontId="1" fillId="3" borderId="18" xfId="0" applyFont="1" applyFill="1" applyBorder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 horizontal="center" vertical="center" wrapText="1"/>
      <protection/>
    </xf>
    <xf numFmtId="0" fontId="1" fillId="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center"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3" borderId="24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1" fillId="5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inden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3" borderId="15" xfId="0" applyNumberFormat="1" applyFont="1" applyFill="1" applyBorder="1" applyAlignment="1" applyProtection="1">
      <alignment/>
      <protection/>
    </xf>
    <xf numFmtId="164" fontId="3" fillId="0" borderId="2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/>
      <protection/>
    </xf>
    <xf numFmtId="164" fontId="3" fillId="6" borderId="19" xfId="0" applyNumberFormat="1" applyFont="1" applyFill="1" applyBorder="1" applyAlignment="1" applyProtection="1">
      <alignment/>
      <protection/>
    </xf>
    <xf numFmtId="164" fontId="1" fillId="3" borderId="28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5" borderId="21" xfId="0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inden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top"/>
      <protection/>
    </xf>
    <xf numFmtId="164" fontId="3" fillId="0" borderId="30" xfId="0" applyNumberFormat="1" applyFont="1" applyFill="1" applyBorder="1" applyAlignment="1" applyProtection="1">
      <alignment horizontal="center" vertical="center"/>
      <protection/>
    </xf>
    <xf numFmtId="165" fontId="3" fillId="0" borderId="31" xfId="0" applyNumberFormat="1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/>
      <protection/>
    </xf>
    <xf numFmtId="164" fontId="1" fillId="0" borderId="32" xfId="0" applyNumberFormat="1" applyFont="1" applyFill="1" applyBorder="1" applyAlignment="1" applyProtection="1">
      <alignment/>
      <protection/>
    </xf>
    <xf numFmtId="164" fontId="1" fillId="6" borderId="32" xfId="0" applyNumberFormat="1" applyFont="1" applyFill="1" applyBorder="1" applyAlignment="1" applyProtection="1">
      <alignment/>
      <protection/>
    </xf>
    <xf numFmtId="164" fontId="1" fillId="3" borderId="11" xfId="0" applyNumberFormat="1" applyFont="1" applyFill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/>
      <protection/>
    </xf>
    <xf numFmtId="164" fontId="3" fillId="6" borderId="32" xfId="0" applyNumberFormat="1" applyFont="1" applyFill="1" applyBorder="1" applyAlignment="1" applyProtection="1">
      <alignment/>
      <protection/>
    </xf>
    <xf numFmtId="164" fontId="1" fillId="3" borderId="33" xfId="0" applyNumberFormat="1" applyFont="1" applyFill="1" applyBorder="1" applyAlignment="1" applyProtection="1">
      <alignment/>
      <protection/>
    </xf>
    <xf numFmtId="164" fontId="3" fillId="0" borderId="8" xfId="0" applyNumberFormat="1" applyFont="1" applyFill="1" applyBorder="1" applyAlignment="1" applyProtection="1">
      <alignment/>
      <protection/>
    </xf>
    <xf numFmtId="164" fontId="3" fillId="0" borderId="32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center" inden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164" fontId="1" fillId="6" borderId="9" xfId="0" applyNumberFormat="1" applyFont="1" applyFill="1" applyBorder="1" applyAlignment="1" applyProtection="1">
      <alignment/>
      <protection/>
    </xf>
    <xf numFmtId="164" fontId="1" fillId="0" borderId="23" xfId="0" applyNumberFormat="1" applyFont="1" applyFill="1" applyBorder="1" applyAlignment="1" applyProtection="1">
      <alignment/>
      <protection/>
    </xf>
    <xf numFmtId="164" fontId="1" fillId="3" borderId="24" xfId="0" applyNumberFormat="1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/>
    </xf>
    <xf numFmtId="164" fontId="3" fillId="0" borderId="23" xfId="0" applyNumberFormat="1" applyFont="1" applyFill="1" applyBorder="1" applyAlignment="1" applyProtection="1">
      <alignment/>
      <protection/>
    </xf>
    <xf numFmtId="164" fontId="3" fillId="6" borderId="23" xfId="0" applyNumberFormat="1" applyFont="1" applyFill="1" applyBorder="1" applyAlignment="1" applyProtection="1">
      <alignment/>
      <protection/>
    </xf>
    <xf numFmtId="164" fontId="1" fillId="3" borderId="37" xfId="0" applyNumberFormat="1" applyFont="1" applyFill="1" applyBorder="1" applyAlignment="1" applyProtection="1">
      <alignment/>
      <protection/>
    </xf>
    <xf numFmtId="164" fontId="3" fillId="0" borderId="9" xfId="0" applyNumberFormat="1" applyFont="1" applyFill="1" applyBorder="1" applyAlignment="1" applyProtection="1">
      <alignment/>
      <protection/>
    </xf>
    <xf numFmtId="0" fontId="0" fillId="5" borderId="27" xfId="0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top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9" xfId="0" applyNumberFormat="1" applyFont="1" applyFill="1" applyBorder="1" applyAlignment="1" applyProtection="1">
      <alignment/>
      <protection/>
    </xf>
    <xf numFmtId="164" fontId="1" fillId="6" borderId="23" xfId="0" applyNumberFormat="1" applyFont="1" applyFill="1" applyBorder="1" applyAlignment="1" applyProtection="1">
      <alignment horizontal="center"/>
      <protection/>
    </xf>
    <xf numFmtId="164" fontId="3" fillId="0" borderId="38" xfId="0" applyNumberFormat="1" applyFont="1" applyFill="1" applyBorder="1" applyAlignment="1" applyProtection="1">
      <alignment/>
      <protection/>
    </xf>
    <xf numFmtId="164" fontId="1" fillId="3" borderId="16" xfId="0" applyNumberFormat="1" applyFont="1" applyFill="1" applyBorder="1" applyAlignment="1" applyProtection="1">
      <alignment/>
      <protection/>
    </xf>
    <xf numFmtId="0" fontId="8" fillId="0" borderId="39" xfId="0" applyNumberFormat="1" applyFont="1" applyFill="1" applyBorder="1" applyAlignment="1" applyProtection="1">
      <alignment horizontal="center" wrapText="1"/>
      <protection/>
    </xf>
    <xf numFmtId="0" fontId="8" fillId="0" borderId="40" xfId="0" applyFont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top"/>
      <protection/>
    </xf>
    <xf numFmtId="164" fontId="1" fillId="6" borderId="14" xfId="0" applyNumberFormat="1" applyFont="1" applyFill="1" applyBorder="1" applyAlignment="1" applyProtection="1">
      <alignment/>
      <protection/>
    </xf>
    <xf numFmtId="164" fontId="1" fillId="6" borderId="19" xfId="0" applyNumberFormat="1" applyFont="1" applyFill="1" applyBorder="1" applyAlignment="1" applyProtection="1">
      <alignment/>
      <protection/>
    </xf>
    <xf numFmtId="164" fontId="1" fillId="6" borderId="19" xfId="0" applyNumberFormat="1" applyFont="1" applyFill="1" applyBorder="1" applyAlignment="1" applyProtection="1">
      <alignment horizontal="right"/>
      <protection/>
    </xf>
    <xf numFmtId="164" fontId="3" fillId="6" borderId="28" xfId="0" applyNumberFormat="1" applyFont="1" applyFill="1" applyBorder="1" applyAlignment="1" applyProtection="1">
      <alignment/>
      <protection/>
    </xf>
    <xf numFmtId="0" fontId="1" fillId="0" borderId="42" xfId="0" applyNumberFormat="1" applyFont="1" applyFill="1" applyBorder="1" applyAlignment="1" applyProtection="1">
      <alignment horizontal="left" vertical="center" indent="1"/>
      <protection/>
    </xf>
    <xf numFmtId="0" fontId="3" fillId="0" borderId="30" xfId="0" applyNumberFormat="1" applyFont="1" applyBorder="1" applyAlignment="1" applyProtection="1">
      <alignment horizontal="center" vertical="top"/>
      <protection/>
    </xf>
    <xf numFmtId="164" fontId="1" fillId="0" borderId="32" xfId="0" applyNumberFormat="1" applyFont="1" applyFill="1" applyBorder="1" applyAlignment="1" applyProtection="1">
      <alignment horizontal="center"/>
      <protection/>
    </xf>
    <xf numFmtId="164" fontId="3" fillId="6" borderId="3" xfId="0" applyNumberFormat="1" applyFont="1" applyFill="1" applyBorder="1" applyAlignment="1" applyProtection="1">
      <alignment/>
      <protection/>
    </xf>
    <xf numFmtId="164" fontId="3" fillId="0" borderId="33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center" inden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top"/>
      <protection/>
    </xf>
    <xf numFmtId="164" fontId="3" fillId="0" borderId="32" xfId="0" applyNumberFormat="1" applyFont="1" applyFill="1" applyBorder="1" applyAlignment="1" applyProtection="1">
      <alignment horizontal="center" vertical="center"/>
      <protection/>
    </xf>
    <xf numFmtId="165" fontId="3" fillId="0" borderId="33" xfId="0" applyNumberFormat="1" applyFont="1" applyFill="1" applyBorder="1" applyAlignment="1" applyProtection="1">
      <alignment horizontal="center" vertical="center"/>
      <protection/>
    </xf>
    <xf numFmtId="164" fontId="1" fillId="6" borderId="32" xfId="0" applyNumberFormat="1" applyFont="1" applyFill="1" applyBorder="1" applyAlignment="1" applyProtection="1">
      <alignment horizontal="center"/>
      <protection/>
    </xf>
    <xf numFmtId="164" fontId="1" fillId="0" borderId="32" xfId="0" applyNumberFormat="1" applyFont="1" applyFill="1" applyBorder="1" applyAlignment="1" applyProtection="1">
      <alignment horizontal="right"/>
      <protection/>
    </xf>
    <xf numFmtId="164" fontId="3" fillId="0" borderId="32" xfId="0" applyNumberFormat="1" applyFont="1" applyFill="1" applyBorder="1" applyAlignment="1" applyProtection="1">
      <alignment horizontal="center"/>
      <protection/>
    </xf>
    <xf numFmtId="164" fontId="3" fillId="0" borderId="33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164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37" xfId="0" applyNumberFormat="1" applyFont="1" applyFill="1" applyBorder="1" applyAlignment="1" applyProtection="1">
      <alignment horizontal="center" vertical="center"/>
      <protection/>
    </xf>
    <xf numFmtId="164" fontId="1" fillId="0" borderId="43" xfId="0" applyNumberFormat="1" applyFont="1" applyFill="1" applyBorder="1" applyAlignment="1" applyProtection="1">
      <alignment/>
      <protection/>
    </xf>
    <xf numFmtId="164" fontId="1" fillId="0" borderId="38" xfId="0" applyNumberFormat="1" applyFont="1" applyFill="1" applyBorder="1" applyAlignment="1" applyProtection="1">
      <alignment/>
      <protection/>
    </xf>
    <xf numFmtId="164" fontId="1" fillId="0" borderId="38" xfId="0" applyNumberFormat="1" applyFont="1" applyFill="1" applyBorder="1" applyAlignment="1" applyProtection="1">
      <alignment horizontal="right"/>
      <protection/>
    </xf>
    <xf numFmtId="164" fontId="3" fillId="6" borderId="4" xfId="0" applyNumberFormat="1" applyFont="1" applyFill="1" applyBorder="1" applyAlignment="1" applyProtection="1">
      <alignment/>
      <protection/>
    </xf>
    <xf numFmtId="164" fontId="3" fillId="0" borderId="43" xfId="0" applyNumberFormat="1" applyFont="1" applyFill="1" applyBorder="1" applyAlignment="1" applyProtection="1">
      <alignment/>
      <protection/>
    </xf>
    <xf numFmtId="164" fontId="3" fillId="6" borderId="38" xfId="0" applyNumberFormat="1" applyFont="1" applyFill="1" applyBorder="1" applyAlignment="1" applyProtection="1">
      <alignment/>
      <protection/>
    </xf>
    <xf numFmtId="164" fontId="3" fillId="6" borderId="44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indent="1"/>
      <protection/>
    </xf>
    <xf numFmtId="165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164" fontId="3" fillId="6" borderId="19" xfId="0" applyNumberFormat="1" applyFont="1" applyFill="1" applyBorder="1" applyAlignment="1" applyProtection="1">
      <alignment horizontal="center"/>
      <protection/>
    </xf>
    <xf numFmtId="164" fontId="1" fillId="6" borderId="8" xfId="0" applyNumberFormat="1" applyFont="1" applyFill="1" applyBorder="1" applyAlignment="1" applyProtection="1">
      <alignment/>
      <protection/>
    </xf>
    <xf numFmtId="164" fontId="1" fillId="6" borderId="38" xfId="0" applyNumberFormat="1" applyFont="1" applyFill="1" applyBorder="1" applyAlignment="1" applyProtection="1">
      <alignment/>
      <protection/>
    </xf>
    <xf numFmtId="0" fontId="8" fillId="0" borderId="39" xfId="0" applyNumberFormat="1" applyFont="1" applyFill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17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indent="1"/>
      <protection/>
    </xf>
    <xf numFmtId="165" fontId="3" fillId="0" borderId="28" xfId="0" applyNumberFormat="1" applyFont="1" applyFill="1" applyBorder="1" applyAlignment="1" applyProtection="1">
      <alignment horizontal="center" vertical="center"/>
      <protection/>
    </xf>
    <xf numFmtId="164" fontId="3" fillId="6" borderId="14" xfId="0" applyNumberFormat="1" applyFont="1" applyFill="1" applyBorder="1" applyAlignment="1" applyProtection="1">
      <alignment/>
      <protection/>
    </xf>
    <xf numFmtId="0" fontId="0" fillId="5" borderId="21" xfId="0" applyFill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top"/>
      <protection/>
    </xf>
    <xf numFmtId="0" fontId="0" fillId="5" borderId="27" xfId="0" applyFill="1" applyBorder="1" applyAlignment="1" applyProtection="1">
      <alignment horizontal="center" vertical="center"/>
      <protection/>
    </xf>
    <xf numFmtId="164" fontId="1" fillId="0" borderId="38" xfId="0" applyNumberFormat="1" applyFont="1" applyFill="1" applyBorder="1" applyAlignment="1" applyProtection="1">
      <alignment horizontal="center"/>
      <protection/>
    </xf>
    <xf numFmtId="164" fontId="3" fillId="0" borderId="23" xfId="0" applyNumberFormat="1" applyFont="1" applyFill="1" applyBorder="1" applyAlignment="1" applyProtection="1">
      <alignment horizontal="center"/>
      <protection/>
    </xf>
    <xf numFmtId="164" fontId="3" fillId="0" borderId="38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6" borderId="2" xfId="0" applyNumberFormat="1" applyFont="1" applyFill="1" applyBorder="1" applyAlignment="1" applyProtection="1">
      <alignment/>
      <protection/>
    </xf>
    <xf numFmtId="164" fontId="1" fillId="6" borderId="32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 horizontal="left" vertical="center" indent="1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4" fontId="1" fillId="6" borderId="38" xfId="0" applyNumberFormat="1" applyFont="1" applyFill="1" applyBorder="1" applyAlignment="1" applyProtection="1">
      <alignment horizontal="right"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5"/>
  <sheetViews>
    <sheetView tabSelected="1" zoomScale="70" zoomScaleNormal="70" workbookViewId="0" topLeftCell="A1">
      <selection activeCell="T2" sqref="T2"/>
    </sheetView>
  </sheetViews>
  <sheetFormatPr defaultColWidth="9.00390625" defaultRowHeight="12.75"/>
  <cols>
    <col min="1" max="1" width="3.375" style="22" customWidth="1"/>
    <col min="2" max="2" width="20.75390625" style="22" customWidth="1"/>
    <col min="3" max="3" width="24.125" style="22" customWidth="1"/>
    <col min="4" max="4" width="10.00390625" style="23" customWidth="1"/>
    <col min="5" max="5" width="6.625" style="23" hidden="1" customWidth="1"/>
    <col min="6" max="7" width="11.25390625" style="23" customWidth="1"/>
    <col min="8" max="19" width="7.25390625" style="22" customWidth="1"/>
    <col min="20" max="20" width="10.75390625" style="22" customWidth="1"/>
    <col min="21" max="21" width="11.25390625" style="22" customWidth="1"/>
    <col min="22" max="22" width="8.25390625" style="22" customWidth="1"/>
    <col min="23" max="23" width="9.125" style="23" customWidth="1"/>
    <col min="24" max="16384" width="9.125" style="22" customWidth="1"/>
  </cols>
  <sheetData>
    <row r="1" ht="12.75"/>
    <row r="2" spans="2:18" ht="19.5">
      <c r="B2" s="19"/>
      <c r="C2" s="20" t="s">
        <v>26</v>
      </c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</row>
    <row r="3" spans="2:26" ht="19.5">
      <c r="B3" s="19"/>
      <c r="C3" s="24" t="s">
        <v>49</v>
      </c>
      <c r="D3" s="21"/>
      <c r="E3" s="21"/>
      <c r="F3" s="21"/>
      <c r="G3" s="21"/>
      <c r="H3" s="21"/>
      <c r="I3" s="21"/>
      <c r="J3" s="21"/>
      <c r="K3" s="21"/>
      <c r="L3" s="21"/>
      <c r="M3" s="19"/>
      <c r="N3" s="19"/>
      <c r="O3" s="19"/>
      <c r="P3" s="19"/>
      <c r="Q3" s="19"/>
      <c r="R3" s="19"/>
      <c r="S3" s="19"/>
      <c r="T3" s="19"/>
      <c r="U3" s="19"/>
      <c r="V3" s="19"/>
      <c r="X3" s="19"/>
      <c r="Y3" s="19"/>
      <c r="Z3" s="19"/>
    </row>
    <row r="4" spans="2:18" ht="12.75">
      <c r="B4" s="25"/>
      <c r="C4" s="25"/>
      <c r="D4" s="26"/>
      <c r="E4" s="26"/>
      <c r="F4" s="26"/>
      <c r="G4" s="2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ht="12.75"/>
    <row r="6" spans="2:18" ht="12.75">
      <c r="B6" s="19"/>
      <c r="C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ht="13.5" thickBot="1"/>
    <row r="8" spans="2:22" ht="12.75">
      <c r="B8" s="27" t="s">
        <v>4</v>
      </c>
      <c r="C8" s="28" t="s">
        <v>5</v>
      </c>
      <c r="D8" s="29" t="s">
        <v>10</v>
      </c>
      <c r="E8" s="29" t="s">
        <v>3</v>
      </c>
      <c r="F8" s="29" t="s">
        <v>15</v>
      </c>
      <c r="G8" s="29" t="s">
        <v>16</v>
      </c>
      <c r="H8" s="30" t="s">
        <v>0</v>
      </c>
      <c r="I8" s="31"/>
      <c r="J8" s="31"/>
      <c r="K8" s="32"/>
      <c r="L8" s="30" t="s">
        <v>1</v>
      </c>
      <c r="M8" s="31"/>
      <c r="N8" s="31"/>
      <c r="O8" s="32"/>
      <c r="P8" s="30" t="s">
        <v>2</v>
      </c>
      <c r="Q8" s="31"/>
      <c r="R8" s="31"/>
      <c r="S8" s="33"/>
      <c r="T8" s="34" t="s">
        <v>13</v>
      </c>
      <c r="U8" s="35" t="s">
        <v>14</v>
      </c>
      <c r="V8" s="27" t="s">
        <v>12</v>
      </c>
    </row>
    <row r="9" spans="2:22" ht="13.5" thickBot="1">
      <c r="B9" s="36"/>
      <c r="C9" s="37"/>
      <c r="D9" s="38"/>
      <c r="E9" s="38"/>
      <c r="F9" s="38"/>
      <c r="G9" s="38"/>
      <c r="H9" s="39" t="s">
        <v>6</v>
      </c>
      <c r="I9" s="40" t="s">
        <v>7</v>
      </c>
      <c r="J9" s="40" t="s">
        <v>8</v>
      </c>
      <c r="K9" s="41" t="s">
        <v>9</v>
      </c>
      <c r="L9" s="39" t="s">
        <v>6</v>
      </c>
      <c r="M9" s="40" t="s">
        <v>7</v>
      </c>
      <c r="N9" s="40" t="s">
        <v>8</v>
      </c>
      <c r="O9" s="41" t="s">
        <v>9</v>
      </c>
      <c r="P9" s="39" t="s">
        <v>6</v>
      </c>
      <c r="Q9" s="40" t="s">
        <v>7</v>
      </c>
      <c r="R9" s="40" t="s">
        <v>8</v>
      </c>
      <c r="S9" s="41" t="s">
        <v>9</v>
      </c>
      <c r="T9" s="42"/>
      <c r="U9" s="43"/>
      <c r="V9" s="44"/>
    </row>
    <row r="10" spans="2:22" ht="12.75">
      <c r="B10" s="45" t="s">
        <v>27</v>
      </c>
      <c r="C10" s="46" t="s">
        <v>24</v>
      </c>
      <c r="D10" s="47">
        <v>1955</v>
      </c>
      <c r="E10" s="48"/>
      <c r="F10" s="49">
        <v>80.9</v>
      </c>
      <c r="G10" s="50">
        <v>0.6779</v>
      </c>
      <c r="H10" s="51">
        <v>220</v>
      </c>
      <c r="I10" s="52">
        <v>230</v>
      </c>
      <c r="J10" s="53" t="s">
        <v>48</v>
      </c>
      <c r="K10" s="54">
        <v>230</v>
      </c>
      <c r="L10" s="55">
        <v>160</v>
      </c>
      <c r="M10" s="56">
        <v>170</v>
      </c>
      <c r="N10" s="57">
        <v>185</v>
      </c>
      <c r="O10" s="58">
        <v>170</v>
      </c>
      <c r="P10" s="59">
        <v>180</v>
      </c>
      <c r="Q10" s="56">
        <v>200</v>
      </c>
      <c r="R10" s="60" t="s">
        <v>48</v>
      </c>
      <c r="S10" s="54">
        <v>200</v>
      </c>
      <c r="T10" s="7">
        <f>K10+O10+S10</f>
        <v>600</v>
      </c>
      <c r="U10" s="17">
        <f>G10*T10</f>
        <v>406.73999999999995</v>
      </c>
      <c r="V10" s="61">
        <v>1</v>
      </c>
    </row>
    <row r="11" spans="2:23" ht="12.75">
      <c r="B11" s="62"/>
      <c r="C11" s="63" t="s">
        <v>17</v>
      </c>
      <c r="D11" s="64">
        <v>1968</v>
      </c>
      <c r="E11" s="65"/>
      <c r="F11" s="66">
        <v>96.4</v>
      </c>
      <c r="G11" s="67">
        <v>0.618</v>
      </c>
      <c r="H11" s="68">
        <v>270</v>
      </c>
      <c r="I11" s="69">
        <v>285</v>
      </c>
      <c r="J11" s="70">
        <v>292.5</v>
      </c>
      <c r="K11" s="71">
        <v>285</v>
      </c>
      <c r="L11" s="72">
        <v>197.5</v>
      </c>
      <c r="M11" s="73">
        <v>205</v>
      </c>
      <c r="N11" s="73">
        <v>205</v>
      </c>
      <c r="O11" s="74">
        <v>197.5</v>
      </c>
      <c r="P11" s="75">
        <v>235</v>
      </c>
      <c r="Q11" s="73">
        <v>242.5</v>
      </c>
      <c r="R11" s="76">
        <v>242.5</v>
      </c>
      <c r="S11" s="71">
        <v>242.5</v>
      </c>
      <c r="T11" s="9">
        <f>K11+O11+S11</f>
        <v>725</v>
      </c>
      <c r="U11" s="11">
        <f>G11*T11</f>
        <v>448.05</v>
      </c>
      <c r="V11" s="36"/>
      <c r="W11" s="23">
        <v>2</v>
      </c>
    </row>
    <row r="12" spans="2:22" ht="13.5" thickBot="1">
      <c r="B12" s="62"/>
      <c r="C12" s="77" t="s">
        <v>19</v>
      </c>
      <c r="D12" s="78">
        <v>1987</v>
      </c>
      <c r="E12" s="79"/>
      <c r="F12" s="80">
        <v>100.4</v>
      </c>
      <c r="G12" s="81">
        <v>0.6076</v>
      </c>
      <c r="H12" s="82">
        <v>245</v>
      </c>
      <c r="I12" s="83">
        <v>245</v>
      </c>
      <c r="J12" s="83">
        <v>265</v>
      </c>
      <c r="K12" s="84">
        <v>265</v>
      </c>
      <c r="L12" s="85">
        <v>145</v>
      </c>
      <c r="M12" s="86">
        <v>160</v>
      </c>
      <c r="N12" s="87">
        <v>170</v>
      </c>
      <c r="O12" s="88">
        <v>160</v>
      </c>
      <c r="P12" s="89">
        <v>200</v>
      </c>
      <c r="Q12" s="76">
        <v>215</v>
      </c>
      <c r="R12" s="73">
        <v>225</v>
      </c>
      <c r="S12" s="71">
        <v>215</v>
      </c>
      <c r="T12" s="8">
        <f>K12+O12+S12</f>
        <v>640</v>
      </c>
      <c r="U12" s="11">
        <f>G12*T12</f>
        <v>388.86400000000003</v>
      </c>
      <c r="V12" s="36"/>
    </row>
    <row r="13" spans="2:22" ht="13.5" thickBot="1">
      <c r="B13" s="90"/>
      <c r="C13" s="77" t="s">
        <v>18</v>
      </c>
      <c r="D13" s="78">
        <v>1981</v>
      </c>
      <c r="E13" s="91"/>
      <c r="F13" s="92">
        <v>95.9</v>
      </c>
      <c r="G13" s="93">
        <v>0.6194</v>
      </c>
      <c r="H13" s="94">
        <v>240</v>
      </c>
      <c r="I13" s="95">
        <v>250</v>
      </c>
      <c r="J13" s="95">
        <v>250</v>
      </c>
      <c r="K13" s="84">
        <v>240</v>
      </c>
      <c r="L13" s="85">
        <v>145</v>
      </c>
      <c r="M13" s="87">
        <v>162.5</v>
      </c>
      <c r="N13" s="86">
        <v>162.5</v>
      </c>
      <c r="O13" s="88">
        <v>162.5</v>
      </c>
      <c r="P13" s="89">
        <v>240</v>
      </c>
      <c r="Q13" s="96">
        <v>255</v>
      </c>
      <c r="R13" s="96">
        <v>262.5</v>
      </c>
      <c r="S13" s="97">
        <v>262.5</v>
      </c>
      <c r="T13" s="10">
        <f>K13+O13+S13</f>
        <v>665</v>
      </c>
      <c r="U13" s="18">
        <f>G13*T13</f>
        <v>411.90099999999995</v>
      </c>
      <c r="V13" s="36"/>
    </row>
    <row r="14" spans="2:23" s="107" customFormat="1" ht="13.5" thickBot="1">
      <c r="B14" s="98" t="s">
        <v>11</v>
      </c>
      <c r="C14" s="99"/>
      <c r="D14" s="100"/>
      <c r="E14" s="101"/>
      <c r="F14" s="102"/>
      <c r="G14" s="103"/>
      <c r="H14" s="104"/>
      <c r="I14" s="104"/>
      <c r="J14" s="104"/>
      <c r="K14" s="104"/>
      <c r="L14" s="105"/>
      <c r="M14" s="105"/>
      <c r="N14" s="105"/>
      <c r="O14" s="104"/>
      <c r="P14" s="105"/>
      <c r="Q14" s="105"/>
      <c r="R14" s="105"/>
      <c r="S14" s="105"/>
      <c r="T14" s="1">
        <f>SUM(T10:T13)</f>
        <v>2630</v>
      </c>
      <c r="U14" s="5">
        <f>SUM(U10:U13)</f>
        <v>1655.5549999999998</v>
      </c>
      <c r="V14" s="44"/>
      <c r="W14" s="106"/>
    </row>
    <row r="15" spans="2:23" s="107" customFormat="1" ht="13.5" thickBot="1">
      <c r="B15" s="108"/>
      <c r="C15" s="109"/>
      <c r="D15" s="110"/>
      <c r="E15" s="111"/>
      <c r="F15" s="92"/>
      <c r="G15" s="112"/>
      <c r="H15" s="113"/>
      <c r="I15" s="113"/>
      <c r="J15" s="113"/>
      <c r="K15" s="113"/>
      <c r="L15" s="114"/>
      <c r="M15" s="114"/>
      <c r="N15" s="114"/>
      <c r="O15" s="113"/>
      <c r="P15" s="114"/>
      <c r="Q15" s="114"/>
      <c r="R15" s="114"/>
      <c r="S15" s="114"/>
      <c r="T15" s="12"/>
      <c r="U15" s="13"/>
      <c r="V15" s="115"/>
      <c r="W15" s="106"/>
    </row>
    <row r="16" spans="2:22" ht="12.75">
      <c r="B16" s="45" t="s">
        <v>28</v>
      </c>
      <c r="C16" s="46" t="s">
        <v>31</v>
      </c>
      <c r="D16" s="47">
        <v>1981</v>
      </c>
      <c r="E16" s="116"/>
      <c r="F16" s="49">
        <v>89.8</v>
      </c>
      <c r="G16" s="50">
        <v>0.6391</v>
      </c>
      <c r="H16" s="117">
        <v>260</v>
      </c>
      <c r="I16" s="118">
        <v>260</v>
      </c>
      <c r="J16" s="119">
        <v>260</v>
      </c>
      <c r="K16" s="54">
        <v>0</v>
      </c>
      <c r="L16" s="55">
        <v>160</v>
      </c>
      <c r="M16" s="57">
        <v>165</v>
      </c>
      <c r="N16" s="56">
        <v>165</v>
      </c>
      <c r="O16" s="58">
        <v>165</v>
      </c>
      <c r="P16" s="59">
        <v>210</v>
      </c>
      <c r="Q16" s="57">
        <v>230</v>
      </c>
      <c r="R16" s="120">
        <v>230</v>
      </c>
      <c r="S16" s="54">
        <v>210</v>
      </c>
      <c r="T16" s="16">
        <f>K16+O16+S16</f>
        <v>375</v>
      </c>
      <c r="U16" s="17">
        <f>G16*T16</f>
        <v>239.6625</v>
      </c>
      <c r="V16" s="61">
        <v>5</v>
      </c>
    </row>
    <row r="17" spans="2:22" ht="12.75">
      <c r="B17" s="62"/>
      <c r="C17" s="121" t="s">
        <v>29</v>
      </c>
      <c r="D17" s="64">
        <v>1968</v>
      </c>
      <c r="E17" s="122"/>
      <c r="F17" s="66">
        <v>102</v>
      </c>
      <c r="G17" s="67">
        <v>0.6039</v>
      </c>
      <c r="H17" s="68">
        <v>190</v>
      </c>
      <c r="I17" s="123" t="s">
        <v>48</v>
      </c>
      <c r="J17" s="123" t="s">
        <v>48</v>
      </c>
      <c r="K17" s="71">
        <v>190</v>
      </c>
      <c r="L17" s="124">
        <v>215</v>
      </c>
      <c r="M17" s="76">
        <v>220</v>
      </c>
      <c r="N17" s="76">
        <v>230</v>
      </c>
      <c r="O17" s="74">
        <v>230</v>
      </c>
      <c r="P17" s="75">
        <v>170</v>
      </c>
      <c r="Q17" s="76">
        <v>180</v>
      </c>
      <c r="R17" s="125">
        <v>200</v>
      </c>
      <c r="S17" s="71">
        <v>200</v>
      </c>
      <c r="T17" s="3">
        <f>K17+O17+S17</f>
        <v>620</v>
      </c>
      <c r="U17" s="11">
        <f>G17*T17</f>
        <v>374.418</v>
      </c>
      <c r="V17" s="36"/>
    </row>
    <row r="18" spans="2:22" ht="12.75">
      <c r="B18" s="62"/>
      <c r="C18" s="126" t="s">
        <v>30</v>
      </c>
      <c r="D18" s="127">
        <v>1984</v>
      </c>
      <c r="E18" s="128"/>
      <c r="F18" s="129">
        <v>74</v>
      </c>
      <c r="G18" s="130">
        <v>0.7193</v>
      </c>
      <c r="H18" s="68">
        <v>145</v>
      </c>
      <c r="I18" s="131">
        <v>152.5</v>
      </c>
      <c r="J18" s="132">
        <v>157.5</v>
      </c>
      <c r="K18" s="71">
        <v>157.5</v>
      </c>
      <c r="L18" s="72">
        <v>105</v>
      </c>
      <c r="M18" s="76">
        <v>105</v>
      </c>
      <c r="N18" s="73">
        <v>112.5</v>
      </c>
      <c r="O18" s="74">
        <v>105</v>
      </c>
      <c r="P18" s="75">
        <v>190</v>
      </c>
      <c r="Q18" s="133">
        <v>195</v>
      </c>
      <c r="R18" s="134" t="s">
        <v>48</v>
      </c>
      <c r="S18" s="71">
        <v>195</v>
      </c>
      <c r="T18" s="3">
        <f>K18+O18+S18</f>
        <v>457.5</v>
      </c>
      <c r="U18" s="11">
        <f>G18*T18</f>
        <v>329.07975000000005</v>
      </c>
      <c r="V18" s="36"/>
    </row>
    <row r="19" spans="2:22" ht="13.5" thickBot="1">
      <c r="B19" s="90"/>
      <c r="C19" s="77" t="s">
        <v>32</v>
      </c>
      <c r="D19" s="78">
        <v>1985</v>
      </c>
      <c r="E19" s="135"/>
      <c r="F19" s="136">
        <v>110.5</v>
      </c>
      <c r="G19" s="137">
        <v>0.5877</v>
      </c>
      <c r="H19" s="138">
        <v>210</v>
      </c>
      <c r="I19" s="139">
        <v>220</v>
      </c>
      <c r="J19" s="140">
        <v>227.5</v>
      </c>
      <c r="K19" s="97">
        <v>227.5</v>
      </c>
      <c r="L19" s="141">
        <v>185</v>
      </c>
      <c r="M19" s="86">
        <v>185</v>
      </c>
      <c r="N19" s="86">
        <v>192.5</v>
      </c>
      <c r="O19" s="88">
        <v>192.5</v>
      </c>
      <c r="P19" s="142">
        <v>210</v>
      </c>
      <c r="Q19" s="143">
        <v>220</v>
      </c>
      <c r="R19" s="144">
        <v>220</v>
      </c>
      <c r="S19" s="97">
        <v>210</v>
      </c>
      <c r="T19" s="3">
        <f>K19+O19+S19</f>
        <v>630</v>
      </c>
      <c r="U19" s="18">
        <f>G19*T19</f>
        <v>370.251</v>
      </c>
      <c r="V19" s="36"/>
    </row>
    <row r="20" spans="2:23" s="107" customFormat="1" ht="13.5" thickBot="1">
      <c r="B20" s="98" t="s">
        <v>11</v>
      </c>
      <c r="C20" s="99"/>
      <c r="D20" s="145"/>
      <c r="E20" s="101"/>
      <c r="F20" s="102"/>
      <c r="G20" s="103"/>
      <c r="H20" s="104"/>
      <c r="I20" s="104"/>
      <c r="J20" s="146"/>
      <c r="K20" s="104"/>
      <c r="L20" s="105"/>
      <c r="M20" s="105"/>
      <c r="N20" s="105"/>
      <c r="O20" s="104"/>
      <c r="P20" s="105"/>
      <c r="Q20" s="105"/>
      <c r="R20" s="105"/>
      <c r="S20" s="105"/>
      <c r="T20" s="1">
        <f>SUM(T16:T19)</f>
        <v>2082.5</v>
      </c>
      <c r="U20" s="6">
        <f>SUM(U16:U19)</f>
        <v>1313.41125</v>
      </c>
      <c r="V20" s="44"/>
      <c r="W20" s="106"/>
    </row>
    <row r="21" spans="2:23" s="107" customFormat="1" ht="13.5" thickBot="1">
      <c r="B21" s="147"/>
      <c r="C21" s="148"/>
      <c r="D21" s="78"/>
      <c r="E21" s="135"/>
      <c r="F21" s="136"/>
      <c r="G21" s="149"/>
      <c r="H21" s="69"/>
      <c r="I21" s="69"/>
      <c r="J21" s="132"/>
      <c r="K21" s="69"/>
      <c r="L21" s="76"/>
      <c r="M21" s="76"/>
      <c r="N21" s="76"/>
      <c r="O21" s="69"/>
      <c r="P21" s="76"/>
      <c r="Q21" s="76"/>
      <c r="R21" s="76"/>
      <c r="S21" s="76"/>
      <c r="T21" s="69"/>
      <c r="U21" s="150"/>
      <c r="V21" s="151"/>
      <c r="W21" s="106"/>
    </row>
    <row r="22" spans="2:22" ht="12.75">
      <c r="B22" s="45" t="s">
        <v>33</v>
      </c>
      <c r="C22" s="46" t="s">
        <v>36</v>
      </c>
      <c r="D22" s="47">
        <v>1960</v>
      </c>
      <c r="E22" s="116"/>
      <c r="F22" s="49">
        <v>59.5</v>
      </c>
      <c r="G22" s="50">
        <v>0.8594</v>
      </c>
      <c r="H22" s="51">
        <v>150</v>
      </c>
      <c r="I22" s="52">
        <v>157.5</v>
      </c>
      <c r="J22" s="53" t="s">
        <v>48</v>
      </c>
      <c r="K22" s="54">
        <v>157.5</v>
      </c>
      <c r="L22" s="55">
        <v>90</v>
      </c>
      <c r="M22" s="56">
        <v>97.5</v>
      </c>
      <c r="N22" s="56">
        <v>100</v>
      </c>
      <c r="O22" s="58">
        <v>100</v>
      </c>
      <c r="P22" s="59">
        <v>140</v>
      </c>
      <c r="Q22" s="56">
        <v>157.5</v>
      </c>
      <c r="R22" s="152">
        <v>162.5</v>
      </c>
      <c r="S22" s="54">
        <v>157.5</v>
      </c>
      <c r="T22" s="2">
        <f>K22+O22+S22</f>
        <v>415</v>
      </c>
      <c r="U22" s="17">
        <f>G22*T22</f>
        <v>356.651</v>
      </c>
      <c r="V22" s="61">
        <v>4</v>
      </c>
    </row>
    <row r="23" spans="2:22" ht="12.75">
      <c r="B23" s="62"/>
      <c r="C23" s="121" t="s">
        <v>34</v>
      </c>
      <c r="D23" s="64">
        <v>1972</v>
      </c>
      <c r="E23" s="122"/>
      <c r="F23" s="66">
        <v>88.8</v>
      </c>
      <c r="G23" s="67">
        <v>0.6428</v>
      </c>
      <c r="H23" s="153">
        <v>225</v>
      </c>
      <c r="I23" s="70">
        <v>225</v>
      </c>
      <c r="J23" s="132">
        <v>225</v>
      </c>
      <c r="K23" s="71">
        <v>225</v>
      </c>
      <c r="L23" s="72">
        <v>185</v>
      </c>
      <c r="M23" s="76">
        <v>192.5</v>
      </c>
      <c r="N23" s="73">
        <v>200</v>
      </c>
      <c r="O23" s="74">
        <v>192.5</v>
      </c>
      <c r="P23" s="75">
        <v>200</v>
      </c>
      <c r="Q23" s="76">
        <v>225</v>
      </c>
      <c r="R23" s="73">
        <v>232.5</v>
      </c>
      <c r="S23" s="71">
        <v>225</v>
      </c>
      <c r="T23" s="3">
        <f>K23+O23+S23</f>
        <v>642.5</v>
      </c>
      <c r="U23" s="11">
        <f>G23*T23</f>
        <v>412.999</v>
      </c>
      <c r="V23" s="36"/>
    </row>
    <row r="24" spans="2:22" ht="12.75">
      <c r="B24" s="62"/>
      <c r="C24" s="126" t="s">
        <v>35</v>
      </c>
      <c r="D24" s="127">
        <v>1994</v>
      </c>
      <c r="E24" s="128"/>
      <c r="F24" s="129">
        <v>88</v>
      </c>
      <c r="G24" s="130">
        <v>0.6459</v>
      </c>
      <c r="H24" s="68">
        <v>180</v>
      </c>
      <c r="I24" s="70">
        <v>195</v>
      </c>
      <c r="J24" s="132">
        <v>202.5</v>
      </c>
      <c r="K24" s="71">
        <v>202.5</v>
      </c>
      <c r="L24" s="72">
        <v>100</v>
      </c>
      <c r="M24" s="76">
        <v>110</v>
      </c>
      <c r="N24" s="76">
        <v>112.5</v>
      </c>
      <c r="O24" s="74">
        <v>112.5</v>
      </c>
      <c r="P24" s="75">
        <v>170</v>
      </c>
      <c r="Q24" s="76">
        <v>190</v>
      </c>
      <c r="R24" s="73">
        <v>205</v>
      </c>
      <c r="S24" s="71">
        <v>190</v>
      </c>
      <c r="T24" s="3">
        <f>K24+O24+S24</f>
        <v>505</v>
      </c>
      <c r="U24" s="11">
        <f>G24*T24</f>
        <v>326.1795</v>
      </c>
      <c r="V24" s="36"/>
    </row>
    <row r="25" spans="2:22" ht="13.5" thickBot="1">
      <c r="B25" s="90"/>
      <c r="C25" s="126" t="s">
        <v>47</v>
      </c>
      <c r="D25" s="127">
        <v>1967</v>
      </c>
      <c r="E25" s="128"/>
      <c r="F25" s="129">
        <v>89.5</v>
      </c>
      <c r="G25" s="130">
        <v>0.6402</v>
      </c>
      <c r="H25" s="138">
        <v>180</v>
      </c>
      <c r="I25" s="154">
        <v>190</v>
      </c>
      <c r="J25" s="140">
        <v>190</v>
      </c>
      <c r="K25" s="97">
        <v>190</v>
      </c>
      <c r="L25" s="85">
        <v>150</v>
      </c>
      <c r="M25" s="86">
        <v>160</v>
      </c>
      <c r="N25" s="86">
        <v>162.5</v>
      </c>
      <c r="O25" s="88">
        <v>162.5</v>
      </c>
      <c r="P25" s="142">
        <v>160</v>
      </c>
      <c r="Q25" s="96">
        <v>175</v>
      </c>
      <c r="R25" s="96">
        <v>180</v>
      </c>
      <c r="S25" s="97">
        <v>180</v>
      </c>
      <c r="T25" s="4">
        <f>K25+O25+S25</f>
        <v>532.5</v>
      </c>
      <c r="U25" s="18">
        <f>G25*T25</f>
        <v>340.9065</v>
      </c>
      <c r="V25" s="36"/>
    </row>
    <row r="26" spans="2:23" s="107" customFormat="1" ht="13.5" thickBot="1">
      <c r="B26" s="155" t="s">
        <v>11</v>
      </c>
      <c r="C26" s="156"/>
      <c r="D26" s="100"/>
      <c r="E26" s="101"/>
      <c r="F26" s="157"/>
      <c r="G26" s="157"/>
      <c r="H26" s="104"/>
      <c r="I26" s="104"/>
      <c r="J26" s="146"/>
      <c r="K26" s="104"/>
      <c r="L26" s="105"/>
      <c r="M26" s="105"/>
      <c r="N26" s="105"/>
      <c r="O26" s="105"/>
      <c r="P26" s="105"/>
      <c r="Q26" s="105"/>
      <c r="R26" s="105"/>
      <c r="S26" s="105"/>
      <c r="T26" s="1">
        <f>SUM(T22:T25)</f>
        <v>2095</v>
      </c>
      <c r="U26" s="6">
        <f>SUM(U22:U25)</f>
        <v>1436.736</v>
      </c>
      <c r="V26" s="44"/>
      <c r="W26" s="106"/>
    </row>
    <row r="27" spans="2:23" s="107" customFormat="1" ht="13.5" thickBot="1">
      <c r="B27" s="158"/>
      <c r="C27" s="159"/>
      <c r="D27" s="160"/>
      <c r="E27" s="161"/>
      <c r="F27" s="162"/>
      <c r="G27" s="162"/>
      <c r="H27" s="163"/>
      <c r="I27" s="163"/>
      <c r="J27" s="164"/>
      <c r="K27" s="163"/>
      <c r="L27" s="165"/>
      <c r="M27" s="165"/>
      <c r="N27" s="165"/>
      <c r="O27" s="165"/>
      <c r="P27" s="165"/>
      <c r="Q27" s="165"/>
      <c r="R27" s="165"/>
      <c r="S27" s="165"/>
      <c r="T27" s="14"/>
      <c r="U27" s="15"/>
      <c r="V27" s="166"/>
      <c r="W27" s="106"/>
    </row>
    <row r="28" spans="2:22" ht="12.75">
      <c r="B28" s="167" t="s">
        <v>21</v>
      </c>
      <c r="C28" s="168" t="s">
        <v>37</v>
      </c>
      <c r="D28" s="47">
        <v>1971</v>
      </c>
      <c r="E28" s="116"/>
      <c r="F28" s="49">
        <v>59.5</v>
      </c>
      <c r="G28" s="169">
        <v>0.8594</v>
      </c>
      <c r="H28" s="51">
        <v>165</v>
      </c>
      <c r="I28" s="118">
        <v>175</v>
      </c>
      <c r="J28" s="53" t="s">
        <v>48</v>
      </c>
      <c r="K28" s="54">
        <v>165</v>
      </c>
      <c r="L28" s="55">
        <v>120</v>
      </c>
      <c r="M28" s="57">
        <v>128</v>
      </c>
      <c r="N28" s="56">
        <v>128</v>
      </c>
      <c r="O28" s="58">
        <v>128</v>
      </c>
      <c r="P28" s="170">
        <v>160</v>
      </c>
      <c r="Q28" s="57">
        <v>160</v>
      </c>
      <c r="R28" s="60">
        <v>160</v>
      </c>
      <c r="S28" s="54">
        <v>160</v>
      </c>
      <c r="T28" s="2">
        <f>K28+O28+S28</f>
        <v>453</v>
      </c>
      <c r="U28" s="17">
        <f>G28*T28</f>
        <v>389.3082</v>
      </c>
      <c r="V28" s="61">
        <v>6</v>
      </c>
    </row>
    <row r="29" spans="2:22" ht="12.75">
      <c r="B29" s="171"/>
      <c r="C29" s="126" t="s">
        <v>38</v>
      </c>
      <c r="D29" s="127">
        <v>1991</v>
      </c>
      <c r="E29" s="128"/>
      <c r="F29" s="129">
        <v>65.9</v>
      </c>
      <c r="G29" s="130">
        <v>0.7862</v>
      </c>
      <c r="H29" s="153">
        <v>130</v>
      </c>
      <c r="I29" s="70">
        <v>130</v>
      </c>
      <c r="J29" s="132">
        <v>140</v>
      </c>
      <c r="K29" s="71">
        <v>140</v>
      </c>
      <c r="L29" s="72">
        <v>100</v>
      </c>
      <c r="M29" s="76">
        <v>105</v>
      </c>
      <c r="N29" s="73">
        <v>107.5</v>
      </c>
      <c r="O29" s="74">
        <v>105</v>
      </c>
      <c r="P29" s="75">
        <v>100</v>
      </c>
      <c r="Q29" s="76">
        <v>130</v>
      </c>
      <c r="R29" s="76">
        <v>150</v>
      </c>
      <c r="S29" s="71">
        <v>150</v>
      </c>
      <c r="T29" s="3">
        <f>K29+O29+S29</f>
        <v>395</v>
      </c>
      <c r="U29" s="11">
        <f>G29*T29</f>
        <v>310.549</v>
      </c>
      <c r="V29" s="36"/>
    </row>
    <row r="30" spans="2:22" ht="12.75">
      <c r="B30" s="171"/>
      <c r="C30" s="77" t="s">
        <v>45</v>
      </c>
      <c r="D30" s="78">
        <v>1978</v>
      </c>
      <c r="E30" s="172"/>
      <c r="F30" s="136">
        <v>89.3</v>
      </c>
      <c r="G30" s="137">
        <v>0.641</v>
      </c>
      <c r="H30" s="68">
        <v>210</v>
      </c>
      <c r="I30" s="70">
        <v>220</v>
      </c>
      <c r="J30" s="123" t="s">
        <v>48</v>
      </c>
      <c r="K30" s="71">
        <v>210</v>
      </c>
      <c r="L30" s="124">
        <v>155</v>
      </c>
      <c r="M30" s="73">
        <v>155</v>
      </c>
      <c r="N30" s="73">
        <v>155</v>
      </c>
      <c r="O30" s="74">
        <v>0</v>
      </c>
      <c r="P30" s="75">
        <v>215</v>
      </c>
      <c r="Q30" s="133" t="s">
        <v>48</v>
      </c>
      <c r="R30" s="133" t="s">
        <v>48</v>
      </c>
      <c r="S30" s="71">
        <v>215</v>
      </c>
      <c r="T30" s="3">
        <f>K30+O30+S30</f>
        <v>425</v>
      </c>
      <c r="U30" s="11">
        <f>G30*T30</f>
        <v>272.425</v>
      </c>
      <c r="V30" s="36"/>
    </row>
    <row r="31" spans="2:22" ht="13.5" thickBot="1">
      <c r="B31" s="173"/>
      <c r="C31" s="77" t="s">
        <v>46</v>
      </c>
      <c r="D31" s="26">
        <v>1978</v>
      </c>
      <c r="F31" s="23">
        <v>114.4</v>
      </c>
      <c r="G31" s="23">
        <v>0.5819</v>
      </c>
      <c r="H31" s="138">
        <v>200</v>
      </c>
      <c r="I31" s="174" t="s">
        <v>48</v>
      </c>
      <c r="J31" s="174" t="s">
        <v>48</v>
      </c>
      <c r="K31" s="97">
        <v>200</v>
      </c>
      <c r="L31" s="85">
        <v>140</v>
      </c>
      <c r="M31" s="175" t="s">
        <v>48</v>
      </c>
      <c r="N31" s="175" t="s">
        <v>48</v>
      </c>
      <c r="O31" s="88">
        <v>140</v>
      </c>
      <c r="P31" s="142">
        <v>220</v>
      </c>
      <c r="Q31" s="176" t="s">
        <v>48</v>
      </c>
      <c r="R31" s="176" t="s">
        <v>48</v>
      </c>
      <c r="S31" s="97">
        <v>220</v>
      </c>
      <c r="T31" s="4">
        <f>K31+O31+S31</f>
        <v>560</v>
      </c>
      <c r="U31" s="18">
        <f>G31*T31</f>
        <v>325.864</v>
      </c>
      <c r="V31" s="36"/>
    </row>
    <row r="32" spans="2:23" s="107" customFormat="1" ht="13.5" thickBot="1">
      <c r="B32" s="155" t="s">
        <v>11</v>
      </c>
      <c r="C32" s="156"/>
      <c r="D32" s="100"/>
      <c r="E32" s="101"/>
      <c r="F32" s="102"/>
      <c r="G32" s="103"/>
      <c r="H32" s="104"/>
      <c r="I32" s="104"/>
      <c r="J32" s="146"/>
      <c r="K32" s="104"/>
      <c r="L32" s="105"/>
      <c r="M32" s="105"/>
      <c r="N32" s="105"/>
      <c r="O32" s="104"/>
      <c r="P32" s="105"/>
      <c r="Q32" s="105"/>
      <c r="R32" s="105"/>
      <c r="S32" s="105"/>
      <c r="T32" s="1">
        <f>SUM(T28:T31)</f>
        <v>1833</v>
      </c>
      <c r="U32" s="6">
        <f>SUM(U28:U31)</f>
        <v>1298.1462</v>
      </c>
      <c r="V32" s="44"/>
      <c r="W32" s="106"/>
    </row>
    <row r="33" spans="2:23" s="107" customFormat="1" ht="13.5" thickBot="1">
      <c r="B33" s="158"/>
      <c r="C33" s="159"/>
      <c r="D33" s="160"/>
      <c r="E33" s="161"/>
      <c r="F33" s="177"/>
      <c r="G33" s="178"/>
      <c r="H33" s="163"/>
      <c r="I33" s="163"/>
      <c r="J33" s="164"/>
      <c r="K33" s="163"/>
      <c r="L33" s="165"/>
      <c r="M33" s="165"/>
      <c r="N33" s="165"/>
      <c r="O33" s="163"/>
      <c r="P33" s="165"/>
      <c r="Q33" s="165"/>
      <c r="R33" s="165"/>
      <c r="S33" s="165"/>
      <c r="T33" s="14"/>
      <c r="U33" s="15"/>
      <c r="V33" s="166"/>
      <c r="W33" s="106"/>
    </row>
    <row r="34" spans="2:22" ht="12.75">
      <c r="B34" s="45" t="s">
        <v>20</v>
      </c>
      <c r="C34" s="46" t="s">
        <v>40</v>
      </c>
      <c r="D34" s="47">
        <v>1975</v>
      </c>
      <c r="E34" s="116">
        <v>110</v>
      </c>
      <c r="F34" s="49">
        <v>107.9</v>
      </c>
      <c r="G34" s="50">
        <v>0.5921</v>
      </c>
      <c r="H34" s="51">
        <v>245</v>
      </c>
      <c r="I34" s="118">
        <v>260</v>
      </c>
      <c r="J34" s="119">
        <v>270</v>
      </c>
      <c r="K34" s="54">
        <v>245</v>
      </c>
      <c r="L34" s="179">
        <v>170</v>
      </c>
      <c r="M34" s="56">
        <v>170</v>
      </c>
      <c r="N34" s="57">
        <v>180</v>
      </c>
      <c r="O34" s="58">
        <v>170</v>
      </c>
      <c r="P34" s="59">
        <v>245</v>
      </c>
      <c r="Q34" s="56">
        <v>260</v>
      </c>
      <c r="R34" s="60">
        <v>270</v>
      </c>
      <c r="S34" s="54">
        <v>270</v>
      </c>
      <c r="T34" s="2">
        <f>K34+O34+S34</f>
        <v>685</v>
      </c>
      <c r="U34" s="17">
        <f>G34*T34</f>
        <v>405.58849999999995</v>
      </c>
      <c r="V34" s="61">
        <v>2</v>
      </c>
    </row>
    <row r="35" spans="2:22" ht="12.75">
      <c r="B35" s="62"/>
      <c r="C35" s="121" t="s">
        <v>39</v>
      </c>
      <c r="D35" s="64">
        <v>1988</v>
      </c>
      <c r="E35" s="122">
        <v>90</v>
      </c>
      <c r="F35" s="66">
        <v>67.4</v>
      </c>
      <c r="G35" s="67">
        <v>0.7719</v>
      </c>
      <c r="H35" s="153">
        <v>180</v>
      </c>
      <c r="I35" s="70">
        <v>190</v>
      </c>
      <c r="J35" s="132">
        <v>190</v>
      </c>
      <c r="K35" s="71">
        <v>190</v>
      </c>
      <c r="L35" s="124">
        <v>150</v>
      </c>
      <c r="M35" s="76">
        <v>150</v>
      </c>
      <c r="N35" s="76">
        <v>160</v>
      </c>
      <c r="O35" s="74">
        <v>160</v>
      </c>
      <c r="P35" s="75">
        <v>200</v>
      </c>
      <c r="Q35" s="76">
        <v>210</v>
      </c>
      <c r="R35" s="73">
        <v>220</v>
      </c>
      <c r="S35" s="71">
        <v>210</v>
      </c>
      <c r="T35" s="3">
        <f>K35+O35+S35</f>
        <v>560</v>
      </c>
      <c r="U35" s="11">
        <f>G35*T35</f>
        <v>432.264</v>
      </c>
      <c r="V35" s="36"/>
    </row>
    <row r="36" spans="2:23" ht="12.75">
      <c r="B36" s="62"/>
      <c r="C36" s="126" t="s">
        <v>41</v>
      </c>
      <c r="D36" s="127">
        <v>1984</v>
      </c>
      <c r="E36" s="128">
        <v>90</v>
      </c>
      <c r="F36" s="129">
        <v>97.5</v>
      </c>
      <c r="G36" s="130">
        <v>0.615</v>
      </c>
      <c r="H36" s="68">
        <v>260</v>
      </c>
      <c r="I36" s="69">
        <v>270</v>
      </c>
      <c r="J36" s="180">
        <v>280</v>
      </c>
      <c r="K36" s="71">
        <v>270</v>
      </c>
      <c r="L36" s="72">
        <v>175</v>
      </c>
      <c r="M36" s="76">
        <v>185</v>
      </c>
      <c r="N36" s="73">
        <v>192.5</v>
      </c>
      <c r="O36" s="74">
        <v>185</v>
      </c>
      <c r="P36" s="75">
        <v>270</v>
      </c>
      <c r="Q36" s="76">
        <v>285</v>
      </c>
      <c r="R36" s="73">
        <v>295</v>
      </c>
      <c r="S36" s="71">
        <v>285</v>
      </c>
      <c r="T36" s="3">
        <f>K36+O36+S36</f>
        <v>740</v>
      </c>
      <c r="U36" s="11">
        <f>G36*T36</f>
        <v>455.09999999999997</v>
      </c>
      <c r="V36" s="36"/>
      <c r="W36" s="23">
        <v>1</v>
      </c>
    </row>
    <row r="37" spans="2:22" ht="13.5" thickBot="1">
      <c r="B37" s="90"/>
      <c r="C37" s="77" t="s">
        <v>42</v>
      </c>
      <c r="D37" s="78">
        <v>1980</v>
      </c>
      <c r="E37" s="172">
        <v>110</v>
      </c>
      <c r="F37" s="136">
        <v>95.8</v>
      </c>
      <c r="G37" s="137">
        <v>0.6197</v>
      </c>
      <c r="H37" s="138">
        <v>170</v>
      </c>
      <c r="I37" s="139">
        <v>180</v>
      </c>
      <c r="J37" s="140">
        <v>185</v>
      </c>
      <c r="K37" s="97">
        <v>185</v>
      </c>
      <c r="L37" s="141">
        <v>135</v>
      </c>
      <c r="M37" s="87">
        <v>135</v>
      </c>
      <c r="N37" s="86">
        <v>135</v>
      </c>
      <c r="O37" s="88">
        <v>135</v>
      </c>
      <c r="P37" s="142">
        <v>200</v>
      </c>
      <c r="Q37" s="96">
        <v>215</v>
      </c>
      <c r="R37" s="96">
        <v>220</v>
      </c>
      <c r="S37" s="97">
        <v>220</v>
      </c>
      <c r="T37" s="4">
        <f>K37+O37+S37</f>
        <v>540</v>
      </c>
      <c r="U37" s="18">
        <f>G37*T37</f>
        <v>334.63800000000003</v>
      </c>
      <c r="V37" s="36"/>
    </row>
    <row r="38" spans="2:23" s="107" customFormat="1" ht="13.5" thickBot="1">
      <c r="B38" s="155" t="s">
        <v>11</v>
      </c>
      <c r="C38" s="156"/>
      <c r="D38" s="100"/>
      <c r="E38" s="101"/>
      <c r="F38" s="157"/>
      <c r="G38" s="157"/>
      <c r="H38" s="104"/>
      <c r="I38" s="104"/>
      <c r="J38" s="146"/>
      <c r="K38" s="104"/>
      <c r="L38" s="105"/>
      <c r="M38" s="105"/>
      <c r="N38" s="105"/>
      <c r="O38" s="105"/>
      <c r="P38" s="105"/>
      <c r="Q38" s="105"/>
      <c r="R38" s="105"/>
      <c r="S38" s="105"/>
      <c r="T38" s="1">
        <f>SUM(T34:T37)</f>
        <v>2525</v>
      </c>
      <c r="U38" s="6">
        <f>SUM(U34:U37)</f>
        <v>1627.5904999999998</v>
      </c>
      <c r="V38" s="44"/>
      <c r="W38" s="106"/>
    </row>
    <row r="39" spans="8:11" ht="13.5" thickBot="1">
      <c r="H39" s="181"/>
      <c r="I39" s="181"/>
      <c r="J39" s="182"/>
      <c r="K39" s="183"/>
    </row>
    <row r="40" spans="2:22" ht="12.75">
      <c r="B40" s="45" t="s">
        <v>22</v>
      </c>
      <c r="C40" s="46" t="s">
        <v>23</v>
      </c>
      <c r="D40" s="47">
        <v>1993</v>
      </c>
      <c r="E40" s="116"/>
      <c r="F40" s="49">
        <v>73.1</v>
      </c>
      <c r="G40" s="50">
        <v>0.7256</v>
      </c>
      <c r="H40" s="51">
        <v>175</v>
      </c>
      <c r="I40" s="52">
        <v>190</v>
      </c>
      <c r="J40" s="184">
        <v>205</v>
      </c>
      <c r="K40" s="54">
        <v>205</v>
      </c>
      <c r="L40" s="55">
        <v>100</v>
      </c>
      <c r="M40" s="56">
        <v>110</v>
      </c>
      <c r="N40" s="56">
        <v>115</v>
      </c>
      <c r="O40" s="58">
        <v>115</v>
      </c>
      <c r="P40" s="59">
        <v>160</v>
      </c>
      <c r="Q40" s="56">
        <v>180</v>
      </c>
      <c r="R40" s="152">
        <v>190</v>
      </c>
      <c r="S40" s="54">
        <v>180</v>
      </c>
      <c r="T40" s="2">
        <f>K40+O40+S40</f>
        <v>500</v>
      </c>
      <c r="U40" s="17">
        <f>G40*T40</f>
        <v>362.8</v>
      </c>
      <c r="V40" s="61">
        <v>3</v>
      </c>
    </row>
    <row r="41" spans="2:22" ht="12.75">
      <c r="B41" s="62"/>
      <c r="C41" s="77" t="s">
        <v>44</v>
      </c>
      <c r="D41" s="78">
        <v>1974</v>
      </c>
      <c r="E41" s="172"/>
      <c r="F41" s="136">
        <v>72.1</v>
      </c>
      <c r="G41" s="130">
        <v>0.733</v>
      </c>
      <c r="H41" s="68">
        <v>190</v>
      </c>
      <c r="I41" s="69">
        <v>210</v>
      </c>
      <c r="J41" s="132">
        <v>217.5</v>
      </c>
      <c r="K41" s="71">
        <v>217.5</v>
      </c>
      <c r="L41" s="72">
        <v>125</v>
      </c>
      <c r="M41" s="76">
        <v>135</v>
      </c>
      <c r="N41" s="73">
        <v>137.5</v>
      </c>
      <c r="O41" s="74">
        <v>135</v>
      </c>
      <c r="P41" s="75">
        <v>200</v>
      </c>
      <c r="Q41" s="76">
        <v>215</v>
      </c>
      <c r="R41" s="76">
        <v>220</v>
      </c>
      <c r="S41" s="71">
        <v>220</v>
      </c>
      <c r="T41" s="3">
        <f>K41+O41+S41</f>
        <v>572.5</v>
      </c>
      <c r="U41" s="11">
        <f>G41*T41</f>
        <v>419.6425</v>
      </c>
      <c r="V41" s="36"/>
    </row>
    <row r="42" spans="2:22" ht="12.75">
      <c r="B42" s="62"/>
      <c r="C42" s="185" t="s">
        <v>43</v>
      </c>
      <c r="D42" s="127">
        <v>1975</v>
      </c>
      <c r="E42" s="128"/>
      <c r="F42" s="129">
        <v>105</v>
      </c>
      <c r="G42" s="186">
        <v>0.5976</v>
      </c>
      <c r="H42" s="68">
        <v>200</v>
      </c>
      <c r="I42" s="69">
        <v>220</v>
      </c>
      <c r="J42" s="180">
        <v>230</v>
      </c>
      <c r="K42" s="71">
        <v>220</v>
      </c>
      <c r="L42" s="72">
        <v>145</v>
      </c>
      <c r="M42" s="73">
        <v>152.5</v>
      </c>
      <c r="N42" s="73">
        <v>152.5</v>
      </c>
      <c r="O42" s="74">
        <v>145</v>
      </c>
      <c r="P42" s="75">
        <v>225</v>
      </c>
      <c r="Q42" s="76">
        <v>245</v>
      </c>
      <c r="R42" s="73">
        <v>255</v>
      </c>
      <c r="S42" s="71">
        <v>245</v>
      </c>
      <c r="T42" s="3">
        <f>K42+O42+S42</f>
        <v>610</v>
      </c>
      <c r="U42" s="11">
        <f>G42*T42</f>
        <v>364.536</v>
      </c>
      <c r="V42" s="36"/>
    </row>
    <row r="43" spans="2:23" ht="13.5" thickBot="1">
      <c r="B43" s="90"/>
      <c r="C43" s="121" t="s">
        <v>25</v>
      </c>
      <c r="D43" s="64">
        <v>1963</v>
      </c>
      <c r="E43" s="122"/>
      <c r="F43" s="66">
        <v>97.9</v>
      </c>
      <c r="G43" s="93">
        <v>0.6139</v>
      </c>
      <c r="H43" s="138">
        <v>230</v>
      </c>
      <c r="I43" s="139">
        <v>260</v>
      </c>
      <c r="J43" s="187">
        <v>280</v>
      </c>
      <c r="K43" s="97">
        <v>260</v>
      </c>
      <c r="L43" s="85">
        <v>160</v>
      </c>
      <c r="M43" s="86">
        <v>175</v>
      </c>
      <c r="N43" s="87">
        <v>185</v>
      </c>
      <c r="O43" s="88">
        <v>175</v>
      </c>
      <c r="P43" s="142">
        <v>250</v>
      </c>
      <c r="Q43" s="96">
        <v>270</v>
      </c>
      <c r="R43" s="143">
        <v>280</v>
      </c>
      <c r="S43" s="97">
        <v>270</v>
      </c>
      <c r="T43" s="4">
        <f>K43+O43+S43</f>
        <v>705</v>
      </c>
      <c r="U43" s="18">
        <f>G43*T43</f>
        <v>432.7995</v>
      </c>
      <c r="V43" s="36"/>
      <c r="W43" s="23">
        <v>3</v>
      </c>
    </row>
    <row r="44" spans="2:22" ht="13.5" thickBot="1">
      <c r="B44" s="155" t="s">
        <v>11</v>
      </c>
      <c r="C44" s="156"/>
      <c r="D44" s="100"/>
      <c r="E44" s="101"/>
      <c r="F44" s="102"/>
      <c r="G44" s="103"/>
      <c r="H44" s="105"/>
      <c r="I44" s="105"/>
      <c r="J44" s="188"/>
      <c r="K44" s="104"/>
      <c r="L44" s="105"/>
      <c r="M44" s="105"/>
      <c r="N44" s="105"/>
      <c r="O44" s="104"/>
      <c r="P44" s="105"/>
      <c r="Q44" s="105"/>
      <c r="R44" s="105"/>
      <c r="S44" s="105"/>
      <c r="T44" s="1">
        <f>SUM(T40:T43)</f>
        <v>2387.5</v>
      </c>
      <c r="U44" s="5">
        <f>SUM(U40:U43)</f>
        <v>1579.778</v>
      </c>
      <c r="V44" s="44"/>
    </row>
    <row r="45" spans="8:10" ht="12.75">
      <c r="H45" s="107"/>
      <c r="I45" s="107"/>
      <c r="J45" s="189"/>
    </row>
  </sheetData>
  <sheetProtection password="DCE1" sheet="1" objects="1" scenarios="1"/>
  <mergeCells count="32">
    <mergeCell ref="V34:V38"/>
    <mergeCell ref="B38:C38"/>
    <mergeCell ref="V16:V20"/>
    <mergeCell ref="V10:V14"/>
    <mergeCell ref="B14:C14"/>
    <mergeCell ref="V28:V32"/>
    <mergeCell ref="V22:V26"/>
    <mergeCell ref="B28:B31"/>
    <mergeCell ref="B32:C32"/>
    <mergeCell ref="B16:B19"/>
    <mergeCell ref="V40:V44"/>
    <mergeCell ref="B44:C44"/>
    <mergeCell ref="C2:L2"/>
    <mergeCell ref="C3:L3"/>
    <mergeCell ref="B26:C26"/>
    <mergeCell ref="B10:B13"/>
    <mergeCell ref="B20:C20"/>
    <mergeCell ref="L8:N8"/>
    <mergeCell ref="D8:D9"/>
    <mergeCell ref="G8:G9"/>
    <mergeCell ref="U8:U9"/>
    <mergeCell ref="V8:V9"/>
    <mergeCell ref="P8:R8"/>
    <mergeCell ref="T8:T9"/>
    <mergeCell ref="B8:B9"/>
    <mergeCell ref="C8:C9"/>
    <mergeCell ref="H8:J8"/>
    <mergeCell ref="B40:B43"/>
    <mergeCell ref="B22:B25"/>
    <mergeCell ref="B34:B37"/>
    <mergeCell ref="F8:F9"/>
    <mergeCell ref="E8:E9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landscape" paperSize="9" scale="65" r:id="rId3"/>
  <legacyDrawing r:id="rId2"/>
  <oleObjects>
    <oleObject progId="" shapeId="3324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venca</cp:lastModifiedBy>
  <cp:lastPrinted>2002-01-01T11:37:09Z</cp:lastPrinted>
  <dcterms:created xsi:type="dcterms:W3CDTF">2005-03-11T19:53:41Z</dcterms:created>
  <dcterms:modified xsi:type="dcterms:W3CDTF">2010-09-25T13:41:39Z</dcterms:modified>
  <cp:category/>
  <cp:version/>
  <cp:contentType/>
  <cp:contentStatus/>
</cp:coreProperties>
</file>